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05" yWindow="840" windowWidth="18405" windowHeight="9210"/>
  </bookViews>
  <sheets>
    <sheet name="CLABSI SIR" sheetId="4" r:id="rId1"/>
    <sheet name="CAUTI SIR" sheetId="5" r:id="rId2"/>
  </sheets>
  <calcPr calcId="145621"/>
</workbook>
</file>

<file path=xl/calcChain.xml><?xml version="1.0" encoding="utf-8"?>
<calcChain xmlns="http://schemas.openxmlformats.org/spreadsheetml/2006/main">
  <c r="L25" i="5" l="1"/>
  <c r="L24" i="5"/>
  <c r="H8" i="4"/>
  <c r="J8" i="4" s="1"/>
  <c r="H9" i="4"/>
  <c r="J9" i="4" s="1"/>
  <c r="G8" i="4"/>
  <c r="G9" i="4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H10" i="4"/>
  <c r="J10" i="4" s="1"/>
  <c r="H11" i="4"/>
  <c r="J11" i="4" s="1"/>
  <c r="H12" i="4"/>
  <c r="J12" i="4"/>
  <c r="H13" i="4"/>
  <c r="J13" i="4" s="1"/>
  <c r="H14" i="4"/>
  <c r="J14" i="4" s="1"/>
  <c r="H15" i="4"/>
  <c r="J15" i="4" s="1"/>
  <c r="H16" i="4"/>
  <c r="J16" i="4" s="1"/>
  <c r="H17" i="4"/>
  <c r="J17" i="4" s="1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4" i="4"/>
  <c r="J24" i="4" s="1"/>
  <c r="H25" i="4"/>
  <c r="J25" i="4" s="1"/>
  <c r="H26" i="4"/>
  <c r="J26" i="4" s="1"/>
  <c r="H27" i="4"/>
  <c r="J27" i="4" s="1"/>
  <c r="H28" i="4"/>
  <c r="J28" i="4" s="1"/>
  <c r="H29" i="4"/>
  <c r="J29" i="4" s="1"/>
  <c r="H30" i="4"/>
  <c r="J30" i="4" s="1"/>
  <c r="H31" i="4"/>
  <c r="J31" i="4" s="1"/>
  <c r="H32" i="4"/>
  <c r="J32" i="4" s="1"/>
  <c r="H33" i="4"/>
  <c r="J33" i="4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22" i="5"/>
  <c r="H22" i="5"/>
  <c r="J22" i="5"/>
  <c r="H7" i="5"/>
  <c r="G7" i="5"/>
  <c r="G7" i="4"/>
  <c r="G24" i="5"/>
  <c r="H24" i="5"/>
  <c r="H23" i="5"/>
  <c r="G23" i="5"/>
  <c r="J7" i="5"/>
  <c r="H7" i="4"/>
  <c r="J7" i="4" s="1"/>
  <c r="J23" i="5"/>
  <c r="K23" i="5"/>
  <c r="L23" i="5"/>
  <c r="J24" i="5"/>
  <c r="K24" i="5"/>
  <c r="G34" i="4" l="1"/>
  <c r="J34" i="4"/>
  <c r="K34" i="4" s="1"/>
  <c r="H34" i="4"/>
  <c r="L34" i="4" l="1"/>
  <c r="L35" i="4" s="1"/>
</calcChain>
</file>

<file path=xl/sharedStrings.xml><?xml version="1.0" encoding="utf-8"?>
<sst xmlns="http://schemas.openxmlformats.org/spreadsheetml/2006/main" count="122" uniqueCount="74">
  <si>
    <t># of Central Line Days</t>
  </si>
  <si>
    <t>Medical</t>
  </si>
  <si>
    <t>Surgical</t>
  </si>
  <si>
    <t>Surgical Cardiothoracic</t>
  </si>
  <si>
    <t>Burn</t>
  </si>
  <si>
    <t>Trauma</t>
  </si>
  <si>
    <t>Level II/III NICU</t>
  </si>
  <si>
    <t>Level III NICU</t>
  </si>
  <si>
    <t>Neurologic</t>
  </si>
  <si>
    <t>Neurosurgical</t>
  </si>
  <si>
    <t>&lt;= 750 g</t>
  </si>
  <si>
    <t>751 – 1, 000 g</t>
  </si>
  <si>
    <t>1,001 – 1,500 g</t>
  </si>
  <si>
    <t>1,501 – 2,500 g</t>
  </si>
  <si>
    <t>&gt; 2,500 g</t>
  </si>
  <si>
    <t># of central line days</t>
  </si>
  <si>
    <t xml:space="preserve">SIR Formula: Observed (O) BSIs / Expected (E) BSIs </t>
  </si>
  <si>
    <t>1. sum the # of BSIs across all ICU types (O)</t>
  </si>
  <si>
    <t>CDC/NSHN Rates</t>
  </si>
  <si>
    <t xml:space="preserve">3. sum the # of expected BSIs across all ICU types (E) </t>
  </si>
  <si>
    <t>4. O/E</t>
  </si>
  <si>
    <t>SIR</t>
  </si>
  <si>
    <t>CDC/ NHSN Rates</t>
  </si>
  <si>
    <t>ICU Type</t>
  </si>
  <si>
    <t>Medical (Major Teaching)</t>
  </si>
  <si>
    <t>2. calculate the # of expected BSIs per ICU type (# central line days * nat'l rate / 1,000)</t>
  </si>
  <si>
    <t xml:space="preserve">Instructions: </t>
  </si>
  <si>
    <t>Enter the # of Infections for each ICU type in column E</t>
  </si>
  <si>
    <t>Pediatric Medical</t>
  </si>
  <si>
    <t>Pediatric Medical/Surgical</t>
  </si>
  <si>
    <t>Pediatric Cardiothoracic</t>
  </si>
  <si>
    <t>Medical Cardiac</t>
  </si>
  <si>
    <t>Medical/Surgical (Major Teaching)</t>
  </si>
  <si>
    <t># of Urinary Catheter Days</t>
  </si>
  <si>
    <t># of urinary catheter days</t>
  </si>
  <si>
    <t xml:space="preserve">3. sum the # of expected CAUTI events across all ICU types (E) </t>
  </si>
  <si>
    <t>2. calculate the # of expected CAUTI events per ICU type (# urinary catheter days * nat'l rate / 1,000)</t>
  </si>
  <si>
    <t>1. sum the # of CAUTI events across all ICU types (O)</t>
  </si>
  <si>
    <t># of CAUTI events (per CDC's criterion )</t>
  </si>
  <si>
    <t>Enter the # of central line days for each type of ICU your hospital operates in column D</t>
  </si>
  <si>
    <t># of CLABSIs (per CDC's criterion )</t>
  </si>
  <si>
    <t>Medical/Surgical</t>
  </si>
  <si>
    <t>Respiratory</t>
  </si>
  <si>
    <t>Enter the # of urinary catheter days for each type of ICU your hospital operates in column C</t>
  </si>
  <si>
    <t>Enter the # of Catheter-Associated Urinary Tract Infections (CAUTI) events for each ICU type in column D</t>
  </si>
  <si>
    <t xml:space="preserve">Respiratory </t>
  </si>
  <si>
    <t>Do not enter anything into these columns/rows. Your SIR will automatically calculate and appear in cell M25 below.</t>
  </si>
  <si>
    <t>Do not enter anything into these columns/rows. Your SIR will automatically calculate and appear in cell M35 below.</t>
  </si>
  <si>
    <t>i) Birthwt &lt;=750g</t>
  </si>
  <si>
    <t>ii)Birthwt 751-1,000g</t>
  </si>
  <si>
    <t>iii) Birthwt 1,001-1,500g</t>
  </si>
  <si>
    <t>iv) Birthwt 1,501-2,500g</t>
  </si>
  <si>
    <t>v) Birthwt &gt;2,500g</t>
  </si>
  <si>
    <t>CDC ICU Name</t>
  </si>
  <si>
    <t>Medical Critical Care – Major Teaching</t>
  </si>
  <si>
    <t>Medical Critical Care - Others</t>
  </si>
  <si>
    <t>Surgical Critical Care</t>
  </si>
  <si>
    <t>Medical/Surgical Critical Care– Major Teaching</t>
  </si>
  <si>
    <t>Pediatric Medical Critical Care</t>
  </si>
  <si>
    <t>Pediatric Medical/Surgical Critical Care</t>
  </si>
  <si>
    <t>Pediatric Cardiothoracic Critical Care</t>
  </si>
  <si>
    <t>Medical Cardiac Critical Care</t>
  </si>
  <si>
    <t>Respiratory Critical Care</t>
  </si>
  <si>
    <t>Surgical Cardiothoracic Critical Care</t>
  </si>
  <si>
    <t>Neurologic Critical Care</t>
  </si>
  <si>
    <t>Neurosurgical Critical Care</t>
  </si>
  <si>
    <t>Burn Critical Care</t>
  </si>
  <si>
    <t>Trauma Critical Care</t>
  </si>
  <si>
    <t>Neonatal Critical Care (Level II/III)</t>
  </si>
  <si>
    <t>Neonatal Critical Care (Level III)</t>
  </si>
  <si>
    <t>Medical/Surgical Critical Care – Others</t>
  </si>
  <si>
    <t>*UTC=Unable to Calculate</t>
  </si>
  <si>
    <t>*NICU CDC/NHSN Rates updated on 10/5/16. For more information, please see updated Scoring Algorithm available here:</t>
  </si>
  <si>
    <t>http://www.leapfroggroup.org/survey-materials/scoring-and-results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</si>
</sst>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6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4" xfId="0" applyFill="1" applyBorder="1"/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4" borderId="4" xfId="0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1" fillId="2" borderId="14" xfId="0" applyFont="1" applyFill="1" applyBorder="1"/>
    <xf numFmtId="164" fontId="0" fillId="0" borderId="0" xfId="0" applyNumberFormat="1"/>
    <xf numFmtId="0" fontId="2" fillId="7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0" fillId="0" borderId="0" xfId="0" applyBorder="1"/>
    <xf numFmtId="0" fontId="0" fillId="0" borderId="21" xfId="0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164" fontId="0" fillId="0" borderId="20" xfId="0" applyNumberFormat="1" applyBorder="1"/>
    <xf numFmtId="0" fontId="0" fillId="8" borderId="0" xfId="0" applyFill="1" applyBorder="1"/>
    <xf numFmtId="164" fontId="0" fillId="0" borderId="6" xfId="0" applyNumberFormat="1" applyBorder="1"/>
    <xf numFmtId="0" fontId="2" fillId="6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wrapText="1"/>
    </xf>
    <xf numFmtId="164" fontId="3" fillId="0" borderId="24" xfId="0" applyNumberFormat="1" applyFont="1" applyBorder="1" applyAlignment="1">
      <alignment wrapText="1"/>
    </xf>
    <xf numFmtId="0" fontId="3" fillId="0" borderId="23" xfId="0" applyFont="1" applyFill="1" applyBorder="1"/>
    <xf numFmtId="0" fontId="3" fillId="0" borderId="25" xfId="0" applyFont="1" applyFill="1" applyBorder="1"/>
    <xf numFmtId="0" fontId="4" fillId="0" borderId="12" xfId="0" applyFont="1" applyBorder="1"/>
    <xf numFmtId="0" fontId="1" fillId="8" borderId="5" xfId="0" applyFont="1" applyFill="1" applyBorder="1"/>
    <xf numFmtId="164" fontId="0" fillId="0" borderId="0" xfId="0" applyNumberFormat="1" applyBorder="1"/>
    <xf numFmtId="0" fontId="3" fillId="0" borderId="0" xfId="0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0" fontId="3" fillId="0" borderId="28" xfId="0" applyFont="1" applyFill="1" applyBorder="1"/>
    <xf numFmtId="0" fontId="4" fillId="0" borderId="28" xfId="0" applyFont="1" applyBorder="1"/>
    <xf numFmtId="164" fontId="4" fillId="0" borderId="28" xfId="0" applyNumberFormat="1" applyFont="1" applyBorder="1"/>
    <xf numFmtId="0" fontId="0" fillId="0" borderId="0" xfId="0" applyFill="1" applyBorder="1"/>
    <xf numFmtId="0" fontId="3" fillId="0" borderId="27" xfId="0" applyFont="1" applyBorder="1" applyAlignment="1">
      <alignment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164" fontId="2" fillId="6" borderId="30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34" xfId="0" applyNumberFormat="1" applyFont="1" applyBorder="1" applyAlignment="1">
      <alignment wrapText="1"/>
    </xf>
    <xf numFmtId="0" fontId="0" fillId="0" borderId="35" xfId="0" applyFill="1" applyBorder="1"/>
    <xf numFmtId="0" fontId="1" fillId="3" borderId="36" xfId="0" applyFont="1" applyFill="1" applyBorder="1"/>
    <xf numFmtId="0" fontId="1" fillId="3" borderId="29" xfId="0" applyFont="1" applyFill="1" applyBorder="1"/>
    <xf numFmtId="0" fontId="1" fillId="3" borderId="37" xfId="0" applyFont="1" applyFill="1" applyBorder="1"/>
    <xf numFmtId="0" fontId="0" fillId="4" borderId="29" xfId="0" applyFill="1" applyBorder="1"/>
    <xf numFmtId="0" fontId="2" fillId="4" borderId="1" xfId="0" applyFont="1" applyFill="1" applyBorder="1" applyAlignment="1">
      <alignment wrapText="1"/>
    </xf>
    <xf numFmtId="0" fontId="1" fillId="11" borderId="5" xfId="0" applyFont="1" applyFill="1" applyBorder="1"/>
    <xf numFmtId="0" fontId="0" fillId="11" borderId="0" xfId="0" applyFill="1" applyBorder="1"/>
    <xf numFmtId="0" fontId="2" fillId="11" borderId="1" xfId="0" applyFont="1" applyFill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12" borderId="0" xfId="0" applyFill="1" applyBorder="1"/>
    <xf numFmtId="0" fontId="1" fillId="12" borderId="5" xfId="0" applyFont="1" applyFill="1" applyBorder="1"/>
    <xf numFmtId="0" fontId="3" fillId="13" borderId="1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8" fillId="8" borderId="1" xfId="0" applyFont="1" applyFill="1" applyBorder="1"/>
    <xf numFmtId="0" fontId="8" fillId="8" borderId="12" xfId="0" applyFont="1" applyFill="1" applyBorder="1"/>
    <xf numFmtId="0" fontId="9" fillId="5" borderId="1" xfId="0" applyFont="1" applyFill="1" applyBorder="1"/>
    <xf numFmtId="0" fontId="9" fillId="5" borderId="12" xfId="0" applyFont="1" applyFill="1" applyBorder="1"/>
    <xf numFmtId="164" fontId="0" fillId="4" borderId="4" xfId="0" applyNumberFormat="1" applyFill="1" applyBorder="1"/>
    <xf numFmtId="0" fontId="1" fillId="5" borderId="5" xfId="0" applyFont="1" applyFill="1" applyBorder="1"/>
    <xf numFmtId="0" fontId="0" fillId="5" borderId="0" xfId="0" applyFill="1" applyBorder="1"/>
    <xf numFmtId="0" fontId="2" fillId="5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4" borderId="12" xfId="0" applyFont="1" applyFill="1" applyBorder="1" applyAlignment="1">
      <alignment wrapText="1"/>
    </xf>
    <xf numFmtId="165" fontId="4" fillId="0" borderId="24" xfId="0" applyNumberFormat="1" applyFont="1" applyBorder="1"/>
    <xf numFmtId="165" fontId="0" fillId="0" borderId="20" xfId="0" applyNumberFormat="1" applyBorder="1"/>
    <xf numFmtId="165" fontId="0" fillId="0" borderId="6" xfId="0" applyNumberFormat="1" applyBorder="1"/>
    <xf numFmtId="165" fontId="2" fillId="6" borderId="24" xfId="0" applyNumberFormat="1" applyFont="1" applyFill="1" applyBorder="1" applyAlignment="1">
      <alignment horizontal="center" vertical="center" wrapText="1"/>
    </xf>
    <xf numFmtId="165" fontId="3" fillId="0" borderId="24" xfId="0" applyNumberFormat="1" applyFont="1" applyBorder="1" applyAlignment="1">
      <alignment wrapText="1"/>
    </xf>
    <xf numFmtId="165" fontId="4" fillId="0" borderId="26" xfId="0" applyNumberFormat="1" applyFont="1" applyBorder="1"/>
    <xf numFmtId="165" fontId="0" fillId="0" borderId="0" xfId="0" applyNumberFormat="1"/>
    <xf numFmtId="165" fontId="0" fillId="4" borderId="4" xfId="0" applyNumberFormat="1" applyFill="1" applyBorder="1"/>
    <xf numFmtId="165" fontId="0" fillId="4" borderId="0" xfId="0" applyNumberFormat="1" applyFill="1" applyBorder="1"/>
    <xf numFmtId="165" fontId="4" fillId="0" borderId="24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right" vertical="center" wrapText="1"/>
    </xf>
    <xf numFmtId="166" fontId="1" fillId="3" borderId="12" xfId="0" applyNumberFormat="1" applyFont="1" applyFill="1" applyBorder="1"/>
    <xf numFmtId="166" fontId="1" fillId="3" borderId="13" xfId="0" applyNumberFormat="1" applyFont="1" applyFill="1" applyBorder="1"/>
    <xf numFmtId="166" fontId="1" fillId="2" borderId="16" xfId="0" applyNumberFormat="1" applyFont="1" applyFill="1" applyBorder="1"/>
    <xf numFmtId="166" fontId="0" fillId="0" borderId="4" xfId="0" applyNumberFormat="1" applyFill="1" applyBorder="1"/>
    <xf numFmtId="166" fontId="0" fillId="0" borderId="35" xfId="0" applyNumberFormat="1" applyFill="1" applyBorder="1"/>
    <xf numFmtId="166" fontId="1" fillId="3" borderId="29" xfId="0" applyNumberFormat="1" applyFont="1" applyFill="1" applyBorder="1"/>
    <xf numFmtId="166" fontId="1" fillId="3" borderId="30" xfId="0" applyNumberFormat="1" applyFont="1" applyFill="1" applyBorder="1"/>
    <xf numFmtId="0" fontId="1" fillId="3" borderId="23" xfId="0" applyFont="1" applyFill="1" applyBorder="1"/>
    <xf numFmtId="0" fontId="1" fillId="3" borderId="1" xfId="0" applyFont="1" applyFill="1" applyBorder="1"/>
    <xf numFmtId="166" fontId="1" fillId="3" borderId="1" xfId="0" applyNumberFormat="1" applyFont="1" applyFill="1" applyBorder="1"/>
    <xf numFmtId="0" fontId="8" fillId="8" borderId="29" xfId="0" applyFont="1" applyFill="1" applyBorder="1"/>
    <xf numFmtId="0" fontId="9" fillId="5" borderId="29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6" fillId="9" borderId="19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0" borderId="38" xfId="0" applyFont="1" applyFill="1" applyBorder="1"/>
    <xf numFmtId="0" fontId="12" fillId="0" borderId="38" xfId="2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apfroggroup.org/survey-materials/scoring-and-resul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/>
  </sheetViews>
  <sheetFormatPr defaultColWidth="9.140625" defaultRowHeight="15" x14ac:dyDescent="0.25"/>
  <cols>
    <col min="1" max="1" width="29.42578125" style="1" customWidth="1"/>
    <col min="2" max="2" width="15.140625" style="1" customWidth="1"/>
    <col min="3" max="3" width="16.7109375" style="1" customWidth="1"/>
    <col min="4" max="4" width="36.85546875" style="1" customWidth="1"/>
    <col min="5" max="5" width="9.140625" style="87"/>
    <col min="6" max="6" width="9.140625" style="2"/>
    <col min="7" max="7" width="13.85546875" style="1" customWidth="1"/>
    <col min="8" max="8" width="13.42578125" style="1" customWidth="1"/>
    <col min="9" max="9" width="11" style="1" bestFit="1" customWidth="1"/>
    <col min="10" max="10" width="18.85546875" style="1" customWidth="1"/>
    <col min="11" max="11" width="18.5703125" style="1" customWidth="1"/>
    <col min="12" max="16384" width="9.140625" style="1"/>
  </cols>
  <sheetData>
    <row r="1" spans="1:13" s="2" customFormat="1" ht="18.75" customHeight="1" x14ac:dyDescent="0.3">
      <c r="A1" s="28" t="s">
        <v>26</v>
      </c>
      <c r="B1" s="29"/>
      <c r="C1" s="29"/>
      <c r="D1" s="29"/>
      <c r="E1" s="82"/>
      <c r="G1" s="110" t="s">
        <v>47</v>
      </c>
      <c r="H1" s="111"/>
      <c r="I1" s="111"/>
      <c r="J1" s="111"/>
      <c r="K1" s="111"/>
      <c r="L1" s="112"/>
    </row>
    <row r="2" spans="1:13" s="2" customFormat="1" x14ac:dyDescent="0.25">
      <c r="A2" s="39" t="s">
        <v>39</v>
      </c>
      <c r="B2" s="31"/>
      <c r="C2" s="31"/>
      <c r="D2" s="31"/>
      <c r="E2" s="83"/>
      <c r="G2" s="113"/>
      <c r="H2" s="114"/>
      <c r="I2" s="114"/>
      <c r="J2" s="114"/>
      <c r="K2" s="114"/>
      <c r="L2" s="115"/>
    </row>
    <row r="3" spans="1:13" s="2" customFormat="1" ht="15.75" thickBot="1" x14ac:dyDescent="0.3">
      <c r="A3" s="68" t="s">
        <v>27</v>
      </c>
      <c r="B3" s="67"/>
      <c r="C3" s="67"/>
      <c r="D3" s="67"/>
      <c r="E3" s="83"/>
      <c r="G3" s="116"/>
      <c r="H3" s="117"/>
      <c r="I3" s="117"/>
      <c r="J3" s="117"/>
      <c r="K3" s="117"/>
      <c r="L3" s="118"/>
    </row>
    <row r="4" spans="1:13" ht="35.25" customHeight="1" thickBot="1" x14ac:dyDescent="0.3">
      <c r="A4" s="6"/>
      <c r="B4" s="25"/>
      <c r="C4" s="25"/>
      <c r="D4" s="25"/>
      <c r="E4" s="83"/>
      <c r="G4" s="107" t="s">
        <v>16</v>
      </c>
      <c r="H4" s="108"/>
      <c r="I4" s="108"/>
      <c r="J4" s="108"/>
      <c r="K4" s="108"/>
      <c r="L4" s="109"/>
    </row>
    <row r="5" spans="1:13" ht="64.5" x14ac:dyDescent="0.25">
      <c r="A5" s="33" t="s">
        <v>23</v>
      </c>
      <c r="B5" s="105"/>
      <c r="C5" s="106"/>
      <c r="D5" s="11" t="s">
        <v>53</v>
      </c>
      <c r="E5" s="84" t="s">
        <v>22</v>
      </c>
      <c r="F5" s="12"/>
      <c r="G5" s="13" t="s">
        <v>17</v>
      </c>
      <c r="H5" s="14" t="s">
        <v>15</v>
      </c>
      <c r="I5" s="15" t="s">
        <v>18</v>
      </c>
      <c r="J5" s="16" t="s">
        <v>25</v>
      </c>
      <c r="K5" s="17" t="s">
        <v>19</v>
      </c>
      <c r="L5" s="18" t="s">
        <v>20</v>
      </c>
      <c r="M5" s="3"/>
    </row>
    <row r="6" spans="1:13" ht="26.25" x14ac:dyDescent="0.25">
      <c r="A6" s="34"/>
      <c r="B6" s="23" t="s">
        <v>0</v>
      </c>
      <c r="C6" s="24" t="s">
        <v>40</v>
      </c>
      <c r="D6" s="19"/>
      <c r="E6" s="85"/>
      <c r="G6" s="6"/>
      <c r="H6" s="8"/>
      <c r="I6" s="8"/>
      <c r="J6" s="4"/>
      <c r="K6" s="4"/>
      <c r="L6" s="7"/>
      <c r="M6" s="3"/>
    </row>
    <row r="7" spans="1:13" x14ac:dyDescent="0.25">
      <c r="A7" s="36" t="s">
        <v>24</v>
      </c>
      <c r="B7" s="71"/>
      <c r="C7" s="73"/>
      <c r="D7" s="20" t="s">
        <v>54</v>
      </c>
      <c r="E7" s="81">
        <v>2.6</v>
      </c>
      <c r="G7" s="6">
        <f>(C7)</f>
        <v>0</v>
      </c>
      <c r="H7" s="8">
        <f>B7</f>
        <v>0</v>
      </c>
      <c r="I7" s="88">
        <v>2.6</v>
      </c>
      <c r="J7" s="96">
        <f t="shared" ref="J7:J33" si="0">SUM(H7*I7/1000)</f>
        <v>0</v>
      </c>
      <c r="K7" s="5"/>
      <c r="L7" s="7"/>
      <c r="M7" s="3"/>
    </row>
    <row r="8" spans="1:13" s="2" customFormat="1" x14ac:dyDescent="0.25">
      <c r="A8" s="36" t="s">
        <v>1</v>
      </c>
      <c r="B8" s="71"/>
      <c r="C8" s="73"/>
      <c r="D8" s="20" t="s">
        <v>55</v>
      </c>
      <c r="E8" s="81">
        <v>1.9</v>
      </c>
      <c r="G8" s="6">
        <f t="shared" ref="G8:G33" si="1">(C8)</f>
        <v>0</v>
      </c>
      <c r="H8" s="8">
        <f t="shared" ref="H8:H33" si="2">B8</f>
        <v>0</v>
      </c>
      <c r="I8" s="88">
        <v>1.9</v>
      </c>
      <c r="J8" s="96">
        <f t="shared" si="0"/>
        <v>0</v>
      </c>
      <c r="K8" s="5"/>
      <c r="L8" s="7"/>
      <c r="M8" s="3"/>
    </row>
    <row r="9" spans="1:13" x14ac:dyDescent="0.25">
      <c r="A9" s="36" t="s">
        <v>2</v>
      </c>
      <c r="B9" s="71"/>
      <c r="C9" s="73"/>
      <c r="D9" s="20" t="s">
        <v>56</v>
      </c>
      <c r="E9" s="81">
        <v>2.2999999999999998</v>
      </c>
      <c r="G9" s="6">
        <f t="shared" si="1"/>
        <v>0</v>
      </c>
      <c r="H9" s="8">
        <f t="shared" si="2"/>
        <v>0</v>
      </c>
      <c r="I9" s="88">
        <v>2.2999999999999998</v>
      </c>
      <c r="J9" s="96">
        <f t="shared" si="0"/>
        <v>0</v>
      </c>
      <c r="K9" s="5"/>
      <c r="L9" s="7"/>
      <c r="M9" s="3"/>
    </row>
    <row r="10" spans="1:13" x14ac:dyDescent="0.25">
      <c r="A10" s="36" t="s">
        <v>32</v>
      </c>
      <c r="B10" s="71"/>
      <c r="C10" s="73"/>
      <c r="D10" s="20" t="s">
        <v>57</v>
      </c>
      <c r="E10" s="81">
        <v>2.1</v>
      </c>
      <c r="G10" s="6">
        <f t="shared" si="1"/>
        <v>0</v>
      </c>
      <c r="H10" s="8">
        <f t="shared" si="2"/>
        <v>0</v>
      </c>
      <c r="I10" s="88">
        <v>2.1</v>
      </c>
      <c r="J10" s="96">
        <f t="shared" si="0"/>
        <v>0</v>
      </c>
      <c r="K10" s="5"/>
      <c r="L10" s="7"/>
      <c r="M10" s="3"/>
    </row>
    <row r="11" spans="1:13" s="2" customFormat="1" x14ac:dyDescent="0.25">
      <c r="A11" s="36" t="s">
        <v>41</v>
      </c>
      <c r="B11" s="71"/>
      <c r="C11" s="73"/>
      <c r="D11" s="20" t="s">
        <v>70</v>
      </c>
      <c r="E11" s="81">
        <v>1.5</v>
      </c>
      <c r="G11" s="6">
        <f t="shared" si="1"/>
        <v>0</v>
      </c>
      <c r="H11" s="8">
        <f t="shared" si="2"/>
        <v>0</v>
      </c>
      <c r="I11" s="88">
        <v>1.5</v>
      </c>
      <c r="J11" s="96">
        <f t="shared" si="0"/>
        <v>0</v>
      </c>
      <c r="K11" s="5"/>
      <c r="L11" s="7"/>
      <c r="M11" s="3"/>
    </row>
    <row r="12" spans="1:13" x14ac:dyDescent="0.25">
      <c r="A12" s="36" t="s">
        <v>28</v>
      </c>
      <c r="B12" s="71"/>
      <c r="C12" s="73"/>
      <c r="D12" s="20" t="s">
        <v>58</v>
      </c>
      <c r="E12" s="81">
        <v>1.3</v>
      </c>
      <c r="G12" s="6">
        <f t="shared" si="1"/>
        <v>0</v>
      </c>
      <c r="H12" s="8">
        <f t="shared" si="2"/>
        <v>0</v>
      </c>
      <c r="I12" s="88">
        <v>1.3</v>
      </c>
      <c r="J12" s="96">
        <f t="shared" si="0"/>
        <v>0</v>
      </c>
      <c r="K12" s="5"/>
      <c r="L12" s="7"/>
      <c r="M12" s="3"/>
    </row>
    <row r="13" spans="1:13" x14ac:dyDescent="0.25">
      <c r="A13" s="36" t="s">
        <v>29</v>
      </c>
      <c r="B13" s="71"/>
      <c r="C13" s="73"/>
      <c r="D13" s="20" t="s">
        <v>59</v>
      </c>
      <c r="E13" s="81">
        <v>3</v>
      </c>
      <c r="G13" s="6">
        <f t="shared" si="1"/>
        <v>0</v>
      </c>
      <c r="H13" s="8">
        <f t="shared" si="2"/>
        <v>0</v>
      </c>
      <c r="I13" s="88">
        <v>3</v>
      </c>
      <c r="J13" s="96">
        <f t="shared" si="0"/>
        <v>0</v>
      </c>
      <c r="K13" s="5"/>
      <c r="L13" s="7"/>
      <c r="M13" s="3"/>
    </row>
    <row r="14" spans="1:13" x14ac:dyDescent="0.25">
      <c r="A14" s="36" t="s">
        <v>30</v>
      </c>
      <c r="B14" s="71"/>
      <c r="C14" s="73"/>
      <c r="D14" s="20" t="s">
        <v>60</v>
      </c>
      <c r="E14" s="81">
        <v>3.3</v>
      </c>
      <c r="G14" s="6">
        <f t="shared" si="1"/>
        <v>0</v>
      </c>
      <c r="H14" s="8">
        <f t="shared" si="2"/>
        <v>0</v>
      </c>
      <c r="I14" s="88">
        <v>3.3</v>
      </c>
      <c r="J14" s="96">
        <f t="shared" si="0"/>
        <v>0</v>
      </c>
      <c r="K14" s="5"/>
      <c r="L14" s="7"/>
      <c r="M14" s="3"/>
    </row>
    <row r="15" spans="1:13" x14ac:dyDescent="0.25">
      <c r="A15" s="36" t="s">
        <v>31</v>
      </c>
      <c r="B15" s="71"/>
      <c r="C15" s="73"/>
      <c r="D15" s="20" t="s">
        <v>61</v>
      </c>
      <c r="E15" s="81">
        <v>2</v>
      </c>
      <c r="G15" s="6">
        <f t="shared" si="1"/>
        <v>0</v>
      </c>
      <c r="H15" s="8">
        <f t="shared" si="2"/>
        <v>0</v>
      </c>
      <c r="I15" s="88">
        <v>2</v>
      </c>
      <c r="J15" s="96">
        <f t="shared" si="0"/>
        <v>0</v>
      </c>
      <c r="K15" s="5"/>
      <c r="L15" s="7"/>
      <c r="M15" s="3"/>
    </row>
    <row r="16" spans="1:13" s="2" customFormat="1" x14ac:dyDescent="0.25">
      <c r="A16" s="36" t="s">
        <v>42</v>
      </c>
      <c r="B16" s="71"/>
      <c r="C16" s="73"/>
      <c r="D16" s="20" t="s">
        <v>62</v>
      </c>
      <c r="E16" s="81">
        <v>1.7</v>
      </c>
      <c r="G16" s="6">
        <f t="shared" si="1"/>
        <v>0</v>
      </c>
      <c r="H16" s="8">
        <f t="shared" si="2"/>
        <v>0</v>
      </c>
      <c r="I16" s="89">
        <v>1.7</v>
      </c>
      <c r="J16" s="96">
        <f t="shared" si="0"/>
        <v>0</v>
      </c>
      <c r="K16" s="5"/>
      <c r="L16" s="7"/>
      <c r="M16" s="3"/>
    </row>
    <row r="17" spans="1:13" x14ac:dyDescent="0.25">
      <c r="A17" s="36" t="s">
        <v>3</v>
      </c>
      <c r="B17" s="71"/>
      <c r="C17" s="73"/>
      <c r="D17" s="20" t="s">
        <v>63</v>
      </c>
      <c r="E17" s="81">
        <v>1.4</v>
      </c>
      <c r="G17" s="6">
        <f t="shared" si="1"/>
        <v>0</v>
      </c>
      <c r="H17" s="8">
        <f t="shared" si="2"/>
        <v>0</v>
      </c>
      <c r="I17" s="89">
        <v>1.4</v>
      </c>
      <c r="J17" s="96">
        <f t="shared" si="0"/>
        <v>0</v>
      </c>
      <c r="K17" s="5"/>
      <c r="L17" s="7"/>
      <c r="M17" s="3"/>
    </row>
    <row r="18" spans="1:13" x14ac:dyDescent="0.25">
      <c r="A18" s="36" t="s">
        <v>8</v>
      </c>
      <c r="B18" s="71"/>
      <c r="C18" s="73"/>
      <c r="D18" s="20" t="s">
        <v>64</v>
      </c>
      <c r="E18" s="81">
        <v>1.4</v>
      </c>
      <c r="G18" s="6">
        <f t="shared" si="1"/>
        <v>0</v>
      </c>
      <c r="H18" s="8">
        <f t="shared" si="2"/>
        <v>0</v>
      </c>
      <c r="I18" s="88">
        <v>1.4</v>
      </c>
      <c r="J18" s="96">
        <f t="shared" si="0"/>
        <v>0</v>
      </c>
      <c r="K18" s="5"/>
      <c r="L18" s="7"/>
      <c r="M18" s="3"/>
    </row>
    <row r="19" spans="1:13" x14ac:dyDescent="0.25">
      <c r="A19" s="36" t="s">
        <v>9</v>
      </c>
      <c r="B19" s="71"/>
      <c r="C19" s="73"/>
      <c r="D19" s="20" t="s">
        <v>65</v>
      </c>
      <c r="E19" s="81">
        <v>2.5</v>
      </c>
      <c r="G19" s="6">
        <f t="shared" si="1"/>
        <v>0</v>
      </c>
      <c r="H19" s="8">
        <f t="shared" si="2"/>
        <v>0</v>
      </c>
      <c r="I19" s="88">
        <v>2.5</v>
      </c>
      <c r="J19" s="96">
        <f t="shared" si="0"/>
        <v>0</v>
      </c>
      <c r="K19" s="5"/>
      <c r="L19" s="7"/>
      <c r="M19" s="3"/>
    </row>
    <row r="20" spans="1:13" x14ac:dyDescent="0.25">
      <c r="A20" s="36" t="s">
        <v>4</v>
      </c>
      <c r="B20" s="71"/>
      <c r="C20" s="73"/>
      <c r="D20" s="20" t="s">
        <v>66</v>
      </c>
      <c r="E20" s="81">
        <v>5.5</v>
      </c>
      <c r="G20" s="6">
        <f t="shared" si="1"/>
        <v>0</v>
      </c>
      <c r="H20" s="8">
        <f t="shared" si="2"/>
        <v>0</v>
      </c>
      <c r="I20" s="88">
        <v>5.5</v>
      </c>
      <c r="J20" s="96">
        <f t="shared" si="0"/>
        <v>0</v>
      </c>
      <c r="K20" s="5"/>
      <c r="L20" s="7"/>
      <c r="M20" s="3"/>
    </row>
    <row r="21" spans="1:13" x14ac:dyDescent="0.25">
      <c r="A21" s="36" t="s">
        <v>5</v>
      </c>
      <c r="B21" s="71"/>
      <c r="C21" s="73"/>
      <c r="D21" s="20" t="s">
        <v>67</v>
      </c>
      <c r="E21" s="81">
        <v>3.6</v>
      </c>
      <c r="G21" s="6">
        <f t="shared" si="1"/>
        <v>0</v>
      </c>
      <c r="H21" s="8">
        <f t="shared" si="2"/>
        <v>0</v>
      </c>
      <c r="I21" s="88">
        <v>3.6</v>
      </c>
      <c r="J21" s="96">
        <f t="shared" si="0"/>
        <v>0</v>
      </c>
      <c r="K21" s="5"/>
      <c r="L21" s="7"/>
      <c r="M21" s="3"/>
    </row>
    <row r="22" spans="1:13" x14ac:dyDescent="0.25">
      <c r="A22" s="36" t="s">
        <v>6</v>
      </c>
      <c r="B22" s="71"/>
      <c r="C22" s="73"/>
      <c r="D22" s="20" t="s">
        <v>68</v>
      </c>
      <c r="E22" s="81"/>
      <c r="G22" s="6">
        <f t="shared" si="1"/>
        <v>0</v>
      </c>
      <c r="H22" s="8">
        <f t="shared" si="2"/>
        <v>0</v>
      </c>
      <c r="I22" s="75"/>
      <c r="J22" s="96">
        <f t="shared" si="0"/>
        <v>0</v>
      </c>
      <c r="K22" s="4"/>
      <c r="L22" s="7"/>
      <c r="M22" s="3"/>
    </row>
    <row r="23" spans="1:13" x14ac:dyDescent="0.25">
      <c r="A23" s="36" t="s">
        <v>48</v>
      </c>
      <c r="B23" s="71"/>
      <c r="C23" s="73"/>
      <c r="D23" s="20" t="s">
        <v>10</v>
      </c>
      <c r="E23" s="81">
        <v>4.3</v>
      </c>
      <c r="G23" s="6">
        <f t="shared" si="1"/>
        <v>0</v>
      </c>
      <c r="H23" s="8">
        <f t="shared" si="2"/>
        <v>0</v>
      </c>
      <c r="I23" s="88">
        <v>4.3</v>
      </c>
      <c r="J23" s="96">
        <f t="shared" si="0"/>
        <v>0</v>
      </c>
      <c r="K23" s="4"/>
      <c r="L23" s="7"/>
      <c r="M23" s="3"/>
    </row>
    <row r="24" spans="1:13" x14ac:dyDescent="0.25">
      <c r="A24" s="36" t="s">
        <v>49</v>
      </c>
      <c r="B24" s="71"/>
      <c r="C24" s="73"/>
      <c r="D24" s="20" t="s">
        <v>11</v>
      </c>
      <c r="E24" s="81">
        <v>3</v>
      </c>
      <c r="G24" s="6">
        <f t="shared" si="1"/>
        <v>0</v>
      </c>
      <c r="H24" s="8">
        <f t="shared" si="2"/>
        <v>0</v>
      </c>
      <c r="I24" s="88">
        <v>3</v>
      </c>
      <c r="J24" s="96">
        <f t="shared" si="0"/>
        <v>0</v>
      </c>
      <c r="K24" s="4"/>
      <c r="L24" s="7"/>
      <c r="M24" s="3"/>
    </row>
    <row r="25" spans="1:13" s="2" customFormat="1" x14ac:dyDescent="0.25">
      <c r="A25" s="36" t="s">
        <v>50</v>
      </c>
      <c r="B25" s="71"/>
      <c r="C25" s="73"/>
      <c r="D25" s="20" t="s">
        <v>12</v>
      </c>
      <c r="E25" s="81">
        <v>1.9</v>
      </c>
      <c r="G25" s="6">
        <f t="shared" si="1"/>
        <v>0</v>
      </c>
      <c r="H25" s="8">
        <f t="shared" si="2"/>
        <v>0</v>
      </c>
      <c r="I25" s="88">
        <v>1.9</v>
      </c>
      <c r="J25" s="96">
        <f t="shared" si="0"/>
        <v>0</v>
      </c>
      <c r="K25" s="4"/>
      <c r="L25" s="7"/>
      <c r="M25" s="3"/>
    </row>
    <row r="26" spans="1:13" s="2" customFormat="1" x14ac:dyDescent="0.25">
      <c r="A26" s="36" t="s">
        <v>51</v>
      </c>
      <c r="B26" s="71"/>
      <c r="C26" s="73"/>
      <c r="D26" s="20" t="s">
        <v>13</v>
      </c>
      <c r="E26" s="81">
        <v>1.3</v>
      </c>
      <c r="G26" s="6">
        <f t="shared" si="1"/>
        <v>0</v>
      </c>
      <c r="H26" s="8">
        <f t="shared" si="2"/>
        <v>0</v>
      </c>
      <c r="I26" s="88">
        <v>1.3</v>
      </c>
      <c r="J26" s="96">
        <f t="shared" si="0"/>
        <v>0</v>
      </c>
      <c r="K26" s="4"/>
      <c r="L26" s="7"/>
      <c r="M26" s="3"/>
    </row>
    <row r="27" spans="1:13" s="2" customFormat="1" x14ac:dyDescent="0.25">
      <c r="A27" s="36" t="s">
        <v>52</v>
      </c>
      <c r="B27" s="103"/>
      <c r="C27" s="104"/>
      <c r="D27" s="20" t="s">
        <v>14</v>
      </c>
      <c r="E27" s="81">
        <v>1</v>
      </c>
      <c r="G27" s="6">
        <f t="shared" si="1"/>
        <v>0</v>
      </c>
      <c r="H27" s="8">
        <f t="shared" si="2"/>
        <v>0</v>
      </c>
      <c r="I27" s="88">
        <v>1</v>
      </c>
      <c r="J27" s="96">
        <f t="shared" si="0"/>
        <v>0</v>
      </c>
      <c r="K27" s="4"/>
      <c r="L27" s="7"/>
      <c r="M27" s="3"/>
    </row>
    <row r="28" spans="1:13" s="2" customFormat="1" x14ac:dyDescent="0.25">
      <c r="A28" s="36" t="s">
        <v>7</v>
      </c>
      <c r="B28" s="71"/>
      <c r="C28" s="73"/>
      <c r="D28" s="20" t="s">
        <v>69</v>
      </c>
      <c r="E28" s="81"/>
      <c r="G28" s="6">
        <f t="shared" si="1"/>
        <v>0</v>
      </c>
      <c r="H28" s="8">
        <f t="shared" si="2"/>
        <v>0</v>
      </c>
      <c r="I28" s="75"/>
      <c r="J28" s="96">
        <f t="shared" si="0"/>
        <v>0</v>
      </c>
      <c r="K28" s="4"/>
      <c r="L28" s="7"/>
      <c r="M28" s="3"/>
    </row>
    <row r="29" spans="1:13" s="2" customFormat="1" x14ac:dyDescent="0.25">
      <c r="A29" s="36" t="s">
        <v>48</v>
      </c>
      <c r="B29" s="71"/>
      <c r="C29" s="73"/>
      <c r="D29" s="20" t="s">
        <v>10</v>
      </c>
      <c r="E29" s="81">
        <v>3.6</v>
      </c>
      <c r="G29" s="6">
        <f t="shared" si="1"/>
        <v>0</v>
      </c>
      <c r="H29" s="8">
        <f t="shared" si="2"/>
        <v>0</v>
      </c>
      <c r="I29" s="88">
        <v>3.6</v>
      </c>
      <c r="J29" s="96">
        <f t="shared" si="0"/>
        <v>0</v>
      </c>
      <c r="K29" s="4"/>
      <c r="L29" s="7"/>
      <c r="M29" s="3"/>
    </row>
    <row r="30" spans="1:13" s="2" customFormat="1" x14ac:dyDescent="0.25">
      <c r="A30" s="36" t="s">
        <v>49</v>
      </c>
      <c r="B30" s="71"/>
      <c r="C30" s="73"/>
      <c r="D30" s="20" t="s">
        <v>11</v>
      </c>
      <c r="E30" s="81">
        <v>2.9</v>
      </c>
      <c r="G30" s="6">
        <f t="shared" si="1"/>
        <v>0</v>
      </c>
      <c r="H30" s="8">
        <f t="shared" si="2"/>
        <v>0</v>
      </c>
      <c r="I30" s="88">
        <v>2.9</v>
      </c>
      <c r="J30" s="96">
        <f t="shared" si="0"/>
        <v>0</v>
      </c>
      <c r="K30" s="4"/>
      <c r="L30" s="7"/>
      <c r="M30" s="3"/>
    </row>
    <row r="31" spans="1:13" s="2" customFormat="1" x14ac:dyDescent="0.25">
      <c r="A31" s="36" t="s">
        <v>50</v>
      </c>
      <c r="B31" s="71"/>
      <c r="C31" s="73"/>
      <c r="D31" s="20" t="s">
        <v>12</v>
      </c>
      <c r="E31" s="81">
        <v>2.1</v>
      </c>
      <c r="G31" s="6">
        <f t="shared" si="1"/>
        <v>0</v>
      </c>
      <c r="H31" s="8">
        <f t="shared" si="2"/>
        <v>0</v>
      </c>
      <c r="I31" s="88">
        <v>2.1</v>
      </c>
      <c r="J31" s="96">
        <f t="shared" si="0"/>
        <v>0</v>
      </c>
      <c r="K31" s="4"/>
      <c r="L31" s="7"/>
      <c r="M31" s="3"/>
    </row>
    <row r="32" spans="1:13" s="2" customFormat="1" x14ac:dyDescent="0.25">
      <c r="A32" s="36" t="s">
        <v>51</v>
      </c>
      <c r="B32" s="71"/>
      <c r="C32" s="73"/>
      <c r="D32" s="20" t="s">
        <v>13</v>
      </c>
      <c r="E32" s="81">
        <v>1.8</v>
      </c>
      <c r="G32" s="6">
        <f t="shared" si="1"/>
        <v>0</v>
      </c>
      <c r="H32" s="8">
        <f t="shared" si="2"/>
        <v>0</v>
      </c>
      <c r="I32" s="88">
        <v>1.8</v>
      </c>
      <c r="J32" s="96">
        <f t="shared" si="0"/>
        <v>0</v>
      </c>
      <c r="K32" s="4"/>
      <c r="L32" s="7"/>
      <c r="M32" s="3"/>
    </row>
    <row r="33" spans="1:13" s="2" customFormat="1" ht="15.75" thickBot="1" x14ac:dyDescent="0.3">
      <c r="A33" s="37" t="s">
        <v>52</v>
      </c>
      <c r="B33" s="72"/>
      <c r="C33" s="74"/>
      <c r="D33" s="38" t="s">
        <v>14</v>
      </c>
      <c r="E33" s="86">
        <v>1.3</v>
      </c>
      <c r="G33" s="6">
        <f t="shared" si="1"/>
        <v>0</v>
      </c>
      <c r="H33" s="8">
        <f t="shared" si="2"/>
        <v>0</v>
      </c>
      <c r="I33" s="88">
        <v>1.3</v>
      </c>
      <c r="J33" s="96">
        <f t="shared" si="0"/>
        <v>0</v>
      </c>
      <c r="K33" s="4"/>
      <c r="L33" s="7"/>
      <c r="M33" s="3"/>
    </row>
    <row r="34" spans="1:13" s="2" customFormat="1" ht="15.75" thickBot="1" x14ac:dyDescent="0.3">
      <c r="A34" s="122" t="s">
        <v>72</v>
      </c>
      <c r="B34" s="1"/>
      <c r="C34" s="1"/>
      <c r="D34" s="1"/>
      <c r="E34" s="87"/>
      <c r="G34" s="9">
        <f>SUM(G7:G33)</f>
        <v>0</v>
      </c>
      <c r="H34" s="10">
        <f>SUM(H7:H33)</f>
        <v>0</v>
      </c>
      <c r="I34" s="10"/>
      <c r="J34" s="93">
        <f>SUM(J7:J33)</f>
        <v>0</v>
      </c>
      <c r="K34" s="93">
        <f>VALUE(J34)</f>
        <v>0</v>
      </c>
      <c r="L34" s="94" t="str">
        <f>IF(J34&gt;=1,SUM(G34/K34),"UTC")</f>
        <v>UTC</v>
      </c>
      <c r="M34" s="3"/>
    </row>
    <row r="35" spans="1:13" ht="15.75" thickBot="1" x14ac:dyDescent="0.3">
      <c r="A35" s="123" t="s">
        <v>73</v>
      </c>
      <c r="G35" s="26"/>
      <c r="H35" s="27"/>
      <c r="I35" s="27"/>
      <c r="J35" s="27"/>
      <c r="K35" s="21" t="s">
        <v>21</v>
      </c>
      <c r="L35" s="95" t="str">
        <f>IF(J34&gt;=1,VALUE(L34),"UTC")</f>
        <v>UTC</v>
      </c>
      <c r="M35" s="3"/>
    </row>
    <row r="36" spans="1:13" x14ac:dyDescent="0.25">
      <c r="G36"/>
      <c r="H36"/>
      <c r="I36"/>
      <c r="J36"/>
      <c r="K36"/>
      <c r="L36"/>
      <c r="M36" s="3"/>
    </row>
    <row r="37" spans="1:13" x14ac:dyDescent="0.25">
      <c r="G37"/>
      <c r="H37"/>
      <c r="I37"/>
      <c r="J37"/>
      <c r="K37" t="s">
        <v>71</v>
      </c>
      <c r="L37"/>
      <c r="M37" s="3"/>
    </row>
    <row r="38" spans="1:13" x14ac:dyDescent="0.25">
      <c r="G38"/>
      <c r="H38"/>
      <c r="I38"/>
      <c r="J38"/>
      <c r="K38"/>
      <c r="L38"/>
      <c r="M38"/>
    </row>
    <row r="39" spans="1:13" x14ac:dyDescent="0.25">
      <c r="G39"/>
      <c r="H39"/>
      <c r="I39"/>
      <c r="J39"/>
      <c r="K39"/>
      <c r="L39"/>
      <c r="M39"/>
    </row>
    <row r="40" spans="1:13" x14ac:dyDescent="0.25">
      <c r="G40"/>
      <c r="H40"/>
      <c r="I40"/>
      <c r="J40"/>
      <c r="K40"/>
      <c r="L40"/>
      <c r="M40"/>
    </row>
    <row r="41" spans="1:13" x14ac:dyDescent="0.25">
      <c r="G41"/>
      <c r="H41"/>
      <c r="I41"/>
      <c r="J41"/>
      <c r="K41"/>
      <c r="L41"/>
      <c r="M41"/>
    </row>
    <row r="42" spans="1:13" x14ac:dyDescent="0.25">
      <c r="G42"/>
      <c r="H42"/>
      <c r="I42"/>
      <c r="J42"/>
      <c r="K42"/>
      <c r="L42"/>
      <c r="M42"/>
    </row>
    <row r="43" spans="1:13" x14ac:dyDescent="0.25">
      <c r="G43"/>
      <c r="H43"/>
      <c r="I43"/>
      <c r="J43"/>
      <c r="K43"/>
      <c r="L43"/>
      <c r="M43"/>
    </row>
    <row r="44" spans="1:13" x14ac:dyDescent="0.25">
      <c r="G44"/>
      <c r="H44"/>
      <c r="I44"/>
      <c r="J44"/>
      <c r="K44"/>
      <c r="L44"/>
      <c r="M44"/>
    </row>
    <row r="45" spans="1:13" x14ac:dyDescent="0.25">
      <c r="G45"/>
      <c r="H45"/>
      <c r="I45"/>
      <c r="J45"/>
      <c r="K45"/>
      <c r="L45"/>
      <c r="M45"/>
    </row>
    <row r="46" spans="1:13" x14ac:dyDescent="0.25">
      <c r="M46"/>
    </row>
    <row r="47" spans="1:13" x14ac:dyDescent="0.25">
      <c r="M47"/>
    </row>
    <row r="48" spans="1:13" x14ac:dyDescent="0.25">
      <c r="M48"/>
    </row>
    <row r="49" spans="13:13" x14ac:dyDescent="0.25">
      <c r="M49"/>
    </row>
  </sheetData>
  <mergeCells count="3">
    <mergeCell ref="B5:C5"/>
    <mergeCell ref="G4:L4"/>
    <mergeCell ref="G1:L3"/>
  </mergeCells>
  <hyperlinks>
    <hyperlink ref="A35" r:id="rId1"/>
  </hyperlinks>
  <pageMargins left="0.7" right="0.7" top="0.75" bottom="0.75" header="0.3" footer="0.3"/>
  <pageSetup scale="5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/>
  </sheetViews>
  <sheetFormatPr defaultColWidth="9.140625" defaultRowHeight="15" x14ac:dyDescent="0.25"/>
  <cols>
    <col min="1" max="1" width="33.140625" style="2" customWidth="1"/>
    <col min="2" max="2" width="16.5703125" style="2" customWidth="1"/>
    <col min="3" max="3" width="18" style="2" customWidth="1"/>
    <col min="4" max="4" width="36.42578125" style="2" customWidth="1"/>
    <col min="5" max="5" width="9.140625" style="22"/>
    <col min="6" max="6" width="9.140625" style="2"/>
    <col min="7" max="7" width="13.85546875" style="2" customWidth="1"/>
    <col min="8" max="8" width="13.42578125" style="2" customWidth="1"/>
    <col min="9" max="9" width="11" style="2" bestFit="1" customWidth="1"/>
    <col min="10" max="10" width="18.85546875" style="2" customWidth="1"/>
    <col min="11" max="11" width="18.5703125" style="2" customWidth="1"/>
    <col min="12" max="16384" width="9.140625" style="2"/>
  </cols>
  <sheetData>
    <row r="1" spans="1:13" ht="18.75" customHeight="1" x14ac:dyDescent="0.3">
      <c r="A1" s="28" t="s">
        <v>26</v>
      </c>
      <c r="B1" s="29"/>
      <c r="C1" s="29"/>
      <c r="D1" s="29"/>
      <c r="E1" s="30"/>
      <c r="G1" s="110" t="s">
        <v>46</v>
      </c>
      <c r="H1" s="111"/>
      <c r="I1" s="111"/>
      <c r="J1" s="111"/>
      <c r="K1" s="111"/>
      <c r="L1" s="112"/>
    </row>
    <row r="2" spans="1:13" x14ac:dyDescent="0.25">
      <c r="A2" s="76" t="s">
        <v>43</v>
      </c>
      <c r="B2" s="77"/>
      <c r="C2" s="77"/>
      <c r="D2" s="77"/>
      <c r="E2" s="32"/>
      <c r="G2" s="113"/>
      <c r="H2" s="114"/>
      <c r="I2" s="114"/>
      <c r="J2" s="114"/>
      <c r="K2" s="114"/>
      <c r="L2" s="115"/>
    </row>
    <row r="3" spans="1:13" ht="15.75" thickBot="1" x14ac:dyDescent="0.3">
      <c r="A3" s="62" t="s">
        <v>44</v>
      </c>
      <c r="B3" s="63"/>
      <c r="C3" s="63"/>
      <c r="D3" s="63"/>
      <c r="E3" s="32"/>
      <c r="G3" s="116"/>
      <c r="H3" s="117"/>
      <c r="I3" s="117"/>
      <c r="J3" s="117"/>
      <c r="K3" s="117"/>
      <c r="L3" s="118"/>
    </row>
    <row r="4" spans="1:13" ht="35.25" customHeight="1" thickBot="1" x14ac:dyDescent="0.3">
      <c r="A4" s="6"/>
      <c r="B4" s="25"/>
      <c r="C4" s="25"/>
      <c r="D4" s="25"/>
      <c r="E4" s="32"/>
      <c r="G4" s="107" t="s">
        <v>16</v>
      </c>
      <c r="H4" s="108"/>
      <c r="I4" s="119"/>
      <c r="J4" s="108"/>
      <c r="K4" s="108"/>
      <c r="L4" s="109"/>
    </row>
    <row r="5" spans="1:13" ht="64.5" x14ac:dyDescent="0.25">
      <c r="A5" s="49" t="s">
        <v>23</v>
      </c>
      <c r="B5" s="120"/>
      <c r="C5" s="121"/>
      <c r="D5" s="50" t="s">
        <v>53</v>
      </c>
      <c r="E5" s="51" t="s">
        <v>22</v>
      </c>
      <c r="F5" s="12"/>
      <c r="G5" s="13" t="s">
        <v>37</v>
      </c>
      <c r="H5" s="14" t="s">
        <v>34</v>
      </c>
      <c r="I5" s="61" t="s">
        <v>18</v>
      </c>
      <c r="J5" s="16" t="s">
        <v>36</v>
      </c>
      <c r="K5" s="17" t="s">
        <v>35</v>
      </c>
      <c r="L5" s="18" t="s">
        <v>20</v>
      </c>
      <c r="M5" s="3"/>
    </row>
    <row r="6" spans="1:13" ht="26.25" x14ac:dyDescent="0.25">
      <c r="A6" s="34"/>
      <c r="B6" s="78" t="s">
        <v>33</v>
      </c>
      <c r="C6" s="64" t="s">
        <v>38</v>
      </c>
      <c r="D6" s="19"/>
      <c r="E6" s="35"/>
      <c r="G6" s="6"/>
      <c r="H6" s="60"/>
      <c r="I6" s="8"/>
      <c r="J6" s="56"/>
      <c r="K6" s="4"/>
      <c r="L6" s="7"/>
      <c r="M6" s="3"/>
    </row>
    <row r="7" spans="1:13" x14ac:dyDescent="0.25">
      <c r="A7" s="65" t="s">
        <v>24</v>
      </c>
      <c r="B7" s="79"/>
      <c r="C7" s="69"/>
      <c r="D7" s="20" t="s">
        <v>54</v>
      </c>
      <c r="E7" s="90">
        <v>2.2999999999999998</v>
      </c>
      <c r="G7" s="6">
        <f>(C7)</f>
        <v>0</v>
      </c>
      <c r="H7" s="8">
        <f>B7</f>
        <v>0</v>
      </c>
      <c r="I7" s="92">
        <v>2.2999999999999998</v>
      </c>
      <c r="J7" s="97">
        <f t="shared" ref="J7:J21" si="0">SUM(H7*I7/1000)</f>
        <v>0</v>
      </c>
      <c r="K7" s="5"/>
      <c r="L7" s="7"/>
      <c r="M7" s="3"/>
    </row>
    <row r="8" spans="1:13" x14ac:dyDescent="0.25">
      <c r="A8" s="65" t="s">
        <v>1</v>
      </c>
      <c r="B8" s="79"/>
      <c r="C8" s="69"/>
      <c r="D8" s="20" t="s">
        <v>55</v>
      </c>
      <c r="E8" s="90">
        <v>2</v>
      </c>
      <c r="G8" s="6">
        <f t="shared" ref="G8:G21" si="1">(C8)</f>
        <v>0</v>
      </c>
      <c r="H8" s="8">
        <f t="shared" ref="H8:H21" si="2">B8</f>
        <v>0</v>
      </c>
      <c r="I8" s="92">
        <v>2</v>
      </c>
      <c r="J8" s="97">
        <f t="shared" si="0"/>
        <v>0</v>
      </c>
      <c r="K8" s="5"/>
      <c r="L8" s="7"/>
      <c r="M8" s="3"/>
    </row>
    <row r="9" spans="1:13" x14ac:dyDescent="0.25">
      <c r="A9" s="65" t="s">
        <v>2</v>
      </c>
      <c r="B9" s="79"/>
      <c r="C9" s="69"/>
      <c r="D9" s="20" t="s">
        <v>56</v>
      </c>
      <c r="E9" s="90">
        <v>2.6</v>
      </c>
      <c r="G9" s="6">
        <f t="shared" si="1"/>
        <v>0</v>
      </c>
      <c r="H9" s="8">
        <f t="shared" si="2"/>
        <v>0</v>
      </c>
      <c r="I9" s="92">
        <v>2.6</v>
      </c>
      <c r="J9" s="97">
        <f t="shared" si="0"/>
        <v>0</v>
      </c>
      <c r="K9" s="5"/>
      <c r="L9" s="7"/>
      <c r="M9" s="3"/>
    </row>
    <row r="10" spans="1:13" x14ac:dyDescent="0.25">
      <c r="A10" s="65" t="s">
        <v>32</v>
      </c>
      <c r="B10" s="79"/>
      <c r="C10" s="69"/>
      <c r="D10" s="20" t="s">
        <v>57</v>
      </c>
      <c r="E10" s="90">
        <v>2.2999999999999998</v>
      </c>
      <c r="G10" s="6">
        <f t="shared" si="1"/>
        <v>0</v>
      </c>
      <c r="H10" s="8">
        <f t="shared" si="2"/>
        <v>0</v>
      </c>
      <c r="I10" s="92">
        <v>2.2999999999999998</v>
      </c>
      <c r="J10" s="97">
        <f t="shared" si="0"/>
        <v>0</v>
      </c>
      <c r="K10" s="5"/>
      <c r="L10" s="7"/>
      <c r="M10" s="3"/>
    </row>
    <row r="11" spans="1:13" x14ac:dyDescent="0.25">
      <c r="A11" s="65" t="s">
        <v>41</v>
      </c>
      <c r="B11" s="79"/>
      <c r="C11" s="69"/>
      <c r="D11" s="20" t="s">
        <v>70</v>
      </c>
      <c r="E11" s="90">
        <v>1.3</v>
      </c>
      <c r="G11" s="6">
        <f t="shared" si="1"/>
        <v>0</v>
      </c>
      <c r="H11" s="8">
        <f t="shared" si="2"/>
        <v>0</v>
      </c>
      <c r="I11" s="92">
        <v>1.3</v>
      </c>
      <c r="J11" s="97">
        <f t="shared" si="0"/>
        <v>0</v>
      </c>
      <c r="K11" s="5"/>
      <c r="L11" s="7"/>
      <c r="M11" s="3"/>
    </row>
    <row r="12" spans="1:13" x14ac:dyDescent="0.25">
      <c r="A12" s="65" t="s">
        <v>28</v>
      </c>
      <c r="B12" s="79"/>
      <c r="C12" s="69"/>
      <c r="D12" s="20" t="s">
        <v>58</v>
      </c>
      <c r="E12" s="90">
        <v>0.8</v>
      </c>
      <c r="G12" s="6">
        <f t="shared" si="1"/>
        <v>0</v>
      </c>
      <c r="H12" s="8">
        <f t="shared" si="2"/>
        <v>0</v>
      </c>
      <c r="I12" s="92">
        <v>0.8</v>
      </c>
      <c r="J12" s="97">
        <f t="shared" si="0"/>
        <v>0</v>
      </c>
      <c r="K12" s="5"/>
      <c r="L12" s="7"/>
      <c r="M12" s="3"/>
    </row>
    <row r="13" spans="1:13" x14ac:dyDescent="0.25">
      <c r="A13" s="65" t="s">
        <v>29</v>
      </c>
      <c r="B13" s="79"/>
      <c r="C13" s="69"/>
      <c r="D13" s="20" t="s">
        <v>59</v>
      </c>
      <c r="E13" s="90">
        <v>2.8</v>
      </c>
      <c r="G13" s="6">
        <f t="shared" si="1"/>
        <v>0</v>
      </c>
      <c r="H13" s="8">
        <f t="shared" si="2"/>
        <v>0</v>
      </c>
      <c r="I13" s="92">
        <v>2.8</v>
      </c>
      <c r="J13" s="97">
        <f t="shared" si="0"/>
        <v>0</v>
      </c>
      <c r="K13" s="5"/>
      <c r="L13" s="7"/>
      <c r="M13" s="3"/>
    </row>
    <row r="14" spans="1:13" ht="15.75" customHeight="1" x14ac:dyDescent="0.25">
      <c r="A14" s="65" t="s">
        <v>30</v>
      </c>
      <c r="B14" s="79"/>
      <c r="C14" s="69"/>
      <c r="D14" s="20" t="s">
        <v>60</v>
      </c>
      <c r="E14" s="90">
        <v>2.7</v>
      </c>
      <c r="G14" s="6">
        <f t="shared" si="1"/>
        <v>0</v>
      </c>
      <c r="H14" s="8">
        <f t="shared" si="2"/>
        <v>0</v>
      </c>
      <c r="I14" s="92">
        <v>2.7</v>
      </c>
      <c r="J14" s="97">
        <f t="shared" si="0"/>
        <v>0</v>
      </c>
      <c r="K14" s="5"/>
      <c r="L14" s="7"/>
      <c r="M14" s="3"/>
    </row>
    <row r="15" spans="1:13" ht="16.5" customHeight="1" x14ac:dyDescent="0.25">
      <c r="A15" s="65" t="s">
        <v>31</v>
      </c>
      <c r="B15" s="79"/>
      <c r="C15" s="69"/>
      <c r="D15" s="20" t="s">
        <v>61</v>
      </c>
      <c r="E15" s="90">
        <v>2</v>
      </c>
      <c r="G15" s="6">
        <f t="shared" si="1"/>
        <v>0</v>
      </c>
      <c r="H15" s="8">
        <f t="shared" si="2"/>
        <v>0</v>
      </c>
      <c r="I15" s="92">
        <v>2</v>
      </c>
      <c r="J15" s="97">
        <f t="shared" si="0"/>
        <v>0</v>
      </c>
      <c r="K15" s="5"/>
      <c r="L15" s="7"/>
      <c r="M15" s="3"/>
    </row>
    <row r="16" spans="1:13" ht="16.5" customHeight="1" x14ac:dyDescent="0.25">
      <c r="A16" s="65" t="s">
        <v>45</v>
      </c>
      <c r="B16" s="79"/>
      <c r="C16" s="69"/>
      <c r="D16" s="20" t="s">
        <v>62</v>
      </c>
      <c r="E16" s="90">
        <v>2.5</v>
      </c>
      <c r="G16" s="6">
        <f t="shared" si="1"/>
        <v>0</v>
      </c>
      <c r="H16" s="8">
        <f t="shared" si="2"/>
        <v>0</v>
      </c>
      <c r="I16" s="92">
        <v>2.5</v>
      </c>
      <c r="J16" s="97">
        <f t="shared" si="0"/>
        <v>0</v>
      </c>
      <c r="K16" s="5"/>
      <c r="L16" s="7"/>
      <c r="M16" s="3"/>
    </row>
    <row r="17" spans="1:13" ht="15" customHeight="1" x14ac:dyDescent="0.25">
      <c r="A17" s="65" t="s">
        <v>3</v>
      </c>
      <c r="B17" s="79"/>
      <c r="C17" s="69"/>
      <c r="D17" s="20" t="s">
        <v>63</v>
      </c>
      <c r="E17" s="90">
        <v>1.7</v>
      </c>
      <c r="G17" s="6">
        <f t="shared" si="1"/>
        <v>0</v>
      </c>
      <c r="H17" s="8">
        <f t="shared" si="2"/>
        <v>0</v>
      </c>
      <c r="I17" s="92">
        <v>1.7</v>
      </c>
      <c r="J17" s="97">
        <f t="shared" si="0"/>
        <v>0</v>
      </c>
      <c r="K17" s="5"/>
      <c r="L17" s="7"/>
      <c r="M17" s="3"/>
    </row>
    <row r="18" spans="1:13" ht="13.5" customHeight="1" x14ac:dyDescent="0.25">
      <c r="A18" s="65" t="s">
        <v>8</v>
      </c>
      <c r="B18" s="79"/>
      <c r="C18" s="69"/>
      <c r="D18" s="20" t="s">
        <v>64</v>
      </c>
      <c r="E18" s="90">
        <v>3.8</v>
      </c>
      <c r="G18" s="6">
        <f t="shared" si="1"/>
        <v>0</v>
      </c>
      <c r="H18" s="8">
        <f t="shared" si="2"/>
        <v>0</v>
      </c>
      <c r="I18" s="92">
        <v>3.8</v>
      </c>
      <c r="J18" s="97">
        <f t="shared" si="0"/>
        <v>0</v>
      </c>
      <c r="K18" s="5"/>
      <c r="L18" s="7"/>
      <c r="M18" s="3"/>
    </row>
    <row r="19" spans="1:13" ht="15" customHeight="1" x14ac:dyDescent="0.25">
      <c r="A19" s="65" t="s">
        <v>9</v>
      </c>
      <c r="B19" s="79"/>
      <c r="C19" s="69"/>
      <c r="D19" s="20" t="s">
        <v>65</v>
      </c>
      <c r="E19" s="90">
        <v>4.4000000000000004</v>
      </c>
      <c r="G19" s="6">
        <f t="shared" si="1"/>
        <v>0</v>
      </c>
      <c r="H19" s="8">
        <f t="shared" si="2"/>
        <v>0</v>
      </c>
      <c r="I19" s="92">
        <v>4.4000000000000004</v>
      </c>
      <c r="J19" s="97">
        <f t="shared" si="0"/>
        <v>0</v>
      </c>
      <c r="K19" s="5"/>
      <c r="L19" s="7"/>
      <c r="M19" s="3"/>
    </row>
    <row r="20" spans="1:13" ht="15.75" customHeight="1" x14ac:dyDescent="0.25">
      <c r="A20" s="65" t="s">
        <v>4</v>
      </c>
      <c r="B20" s="79"/>
      <c r="C20" s="69"/>
      <c r="D20" s="20" t="s">
        <v>66</v>
      </c>
      <c r="E20" s="90">
        <v>4.4000000000000004</v>
      </c>
      <c r="G20" s="6">
        <f t="shared" si="1"/>
        <v>0</v>
      </c>
      <c r="H20" s="8">
        <f t="shared" si="2"/>
        <v>0</v>
      </c>
      <c r="I20" s="92">
        <v>4.4000000000000004</v>
      </c>
      <c r="J20" s="97">
        <f t="shared" si="0"/>
        <v>0</v>
      </c>
      <c r="K20" s="4"/>
      <c r="L20" s="7"/>
      <c r="M20" s="3"/>
    </row>
    <row r="21" spans="1:13" ht="15.75" thickBot="1" x14ac:dyDescent="0.3">
      <c r="A21" s="66" t="s">
        <v>5</v>
      </c>
      <c r="B21" s="80"/>
      <c r="C21" s="70"/>
      <c r="D21" s="20" t="s">
        <v>67</v>
      </c>
      <c r="E21" s="91">
        <v>3.4</v>
      </c>
      <c r="G21" s="6">
        <f t="shared" si="1"/>
        <v>0</v>
      </c>
      <c r="H21" s="8">
        <f t="shared" si="2"/>
        <v>0</v>
      </c>
      <c r="I21" s="92">
        <v>3.4</v>
      </c>
      <c r="J21" s="97">
        <f t="shared" si="0"/>
        <v>0</v>
      </c>
      <c r="K21" s="4"/>
      <c r="L21" s="7"/>
      <c r="M21" s="3"/>
    </row>
    <row r="22" spans="1:13" hidden="1" x14ac:dyDescent="0.25">
      <c r="A22" s="48"/>
      <c r="B22" s="52"/>
      <c r="C22" s="53"/>
      <c r="D22" s="54"/>
      <c r="E22" s="55"/>
      <c r="G22" s="6">
        <f>(C22)</f>
        <v>0</v>
      </c>
      <c r="H22" s="8">
        <f t="shared" ref="H22" si="3">B22</f>
        <v>0</v>
      </c>
      <c r="I22" s="8"/>
      <c r="J22" s="96">
        <f t="shared" ref="J22" si="4">SUM(H22*I22/1000)</f>
        <v>0</v>
      </c>
      <c r="K22" s="4"/>
      <c r="L22" s="7"/>
      <c r="M22" s="3"/>
    </row>
    <row r="23" spans="1:13" hidden="1" x14ac:dyDescent="0.25">
      <c r="A23" s="44"/>
      <c r="B23" s="44"/>
      <c r="C23" s="44"/>
      <c r="D23" s="45"/>
      <c r="E23" s="46"/>
      <c r="G23" s="57">
        <f>SUM(G7:G22)</f>
        <v>0</v>
      </c>
      <c r="H23" s="58">
        <f>SUM(H7:H22)</f>
        <v>0</v>
      </c>
      <c r="I23" s="58"/>
      <c r="J23" s="98">
        <f>SUM(J7:J22)</f>
        <v>0</v>
      </c>
      <c r="K23" s="58">
        <f>VALUE(J23)</f>
        <v>0</v>
      </c>
      <c r="L23" s="59" t="e">
        <f>SUM(G23/K23)</f>
        <v>#DIV/0!</v>
      </c>
      <c r="M23" s="3"/>
    </row>
    <row r="24" spans="1:13" ht="15.75" thickBot="1" x14ac:dyDescent="0.3">
      <c r="A24" s="41"/>
      <c r="B24" s="41"/>
      <c r="C24" s="41"/>
      <c r="D24" s="42"/>
      <c r="E24" s="43"/>
      <c r="G24" s="100">
        <f>SUM(G7:G21)</f>
        <v>0</v>
      </c>
      <c r="H24" s="101">
        <f>SUM(H7:H21)</f>
        <v>0</v>
      </c>
      <c r="I24" s="101"/>
      <c r="J24" s="102">
        <f>SUM(J7:J21)</f>
        <v>0</v>
      </c>
      <c r="K24" s="98">
        <f>VALUE(J24)</f>
        <v>0</v>
      </c>
      <c r="L24" s="99" t="str">
        <f>IF(K24&gt;=1,SUM(G24/K24),"UTC")</f>
        <v>UTC</v>
      </c>
      <c r="M24" s="3"/>
    </row>
    <row r="25" spans="1:13" ht="15.75" thickBot="1" x14ac:dyDescent="0.3">
      <c r="A25" s="41"/>
      <c r="B25" s="41"/>
      <c r="C25" s="41"/>
      <c r="D25" s="42"/>
      <c r="E25" s="43"/>
      <c r="G25" s="26"/>
      <c r="H25" s="27"/>
      <c r="I25" s="27"/>
      <c r="J25" s="27"/>
      <c r="K25" s="21" t="s">
        <v>21</v>
      </c>
      <c r="L25" s="95" t="str">
        <f>IF(K24&gt;=1,VALUE(L24),"UTC")</f>
        <v>UTC</v>
      </c>
      <c r="M25" s="3"/>
    </row>
    <row r="26" spans="1:13" x14ac:dyDescent="0.25">
      <c r="A26" s="41"/>
      <c r="B26" s="41"/>
      <c r="C26" s="41"/>
      <c r="E26" s="43"/>
      <c r="M26" s="3"/>
    </row>
    <row r="27" spans="1:13" x14ac:dyDescent="0.25">
      <c r="A27" s="25"/>
      <c r="B27" s="47"/>
      <c r="C27" s="47"/>
      <c r="D27" s="25"/>
      <c r="E27" s="40"/>
      <c r="K27" s="2" t="s">
        <v>71</v>
      </c>
      <c r="M27" s="3"/>
    </row>
    <row r="28" spans="1:13" x14ac:dyDescent="0.25">
      <c r="A28" s="25"/>
      <c r="C28" s="40"/>
      <c r="E28" s="2"/>
      <c r="K28" s="3"/>
    </row>
    <row r="29" spans="1:13" x14ac:dyDescent="0.25">
      <c r="A29" s="25"/>
      <c r="B29" s="25"/>
      <c r="C29" s="40"/>
      <c r="E29" s="2"/>
      <c r="K29" s="3"/>
    </row>
    <row r="30" spans="1:13" x14ac:dyDescent="0.25">
      <c r="A30" s="25"/>
      <c r="B30" s="25"/>
      <c r="C30" s="40"/>
      <c r="E30" s="2"/>
      <c r="K30" s="3"/>
    </row>
    <row r="31" spans="1:13" x14ac:dyDescent="0.25">
      <c r="B31"/>
      <c r="C31" s="22"/>
      <c r="E31" s="2"/>
      <c r="K31" s="3"/>
    </row>
    <row r="32" spans="1:13" x14ac:dyDescent="0.25">
      <c r="B32"/>
      <c r="C32" s="22"/>
      <c r="E32" s="2"/>
    </row>
    <row r="33" spans="2:5" x14ac:dyDescent="0.25">
      <c r="B33"/>
      <c r="C33" s="22"/>
      <c r="E33" s="2"/>
    </row>
    <row r="34" spans="2:5" x14ac:dyDescent="0.25">
      <c r="B34"/>
      <c r="C34" s="22"/>
      <c r="E34" s="2"/>
    </row>
    <row r="35" spans="2:5" ht="15.75" customHeight="1" x14ac:dyDescent="0.25">
      <c r="B35"/>
      <c r="C35" s="22"/>
      <c r="E35" s="2"/>
    </row>
    <row r="36" spans="2:5" x14ac:dyDescent="0.25">
      <c r="B36"/>
      <c r="C36" s="22"/>
      <c r="E36" s="2"/>
    </row>
    <row r="37" spans="2:5" ht="15.75" customHeight="1" x14ac:dyDescent="0.25">
      <c r="B37"/>
      <c r="C37" s="22"/>
      <c r="E37" s="2"/>
    </row>
    <row r="38" spans="2:5" x14ac:dyDescent="0.25">
      <c r="B38"/>
      <c r="C38" s="22"/>
      <c r="E38" s="2"/>
    </row>
    <row r="39" spans="2:5" x14ac:dyDescent="0.25">
      <c r="B39"/>
      <c r="C39" s="22"/>
      <c r="E39" s="2"/>
    </row>
    <row r="40" spans="2:5" x14ac:dyDescent="0.25">
      <c r="B40"/>
      <c r="C40" s="22"/>
      <c r="E40" s="2"/>
    </row>
    <row r="41" spans="2:5" ht="15" customHeight="1" x14ac:dyDescent="0.25">
      <c r="B41"/>
      <c r="C41" s="22"/>
      <c r="E41" s="2"/>
    </row>
    <row r="42" spans="2:5" x14ac:dyDescent="0.25">
      <c r="B42"/>
      <c r="C42" s="22"/>
      <c r="E42" s="2"/>
    </row>
    <row r="43" spans="2:5" x14ac:dyDescent="0.25">
      <c r="C43"/>
      <c r="D43"/>
    </row>
    <row r="44" spans="2:5" x14ac:dyDescent="0.25">
      <c r="C44"/>
      <c r="D44"/>
    </row>
    <row r="45" spans="2:5" x14ac:dyDescent="0.25">
      <c r="C45"/>
    </row>
    <row r="46" spans="2:5" x14ac:dyDescent="0.25">
      <c r="C46"/>
    </row>
    <row r="47" spans="2:5" x14ac:dyDescent="0.25">
      <c r="C47"/>
    </row>
    <row r="48" spans="2:5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</sheetData>
  <mergeCells count="3">
    <mergeCell ref="G1:L3"/>
    <mergeCell ref="G4:L4"/>
    <mergeCell ref="B5:C5"/>
  </mergeCell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CLABSI SIR</vt:lpstr>
      <vt:lpstr>CAUTI SIR</vt:lpstr>
    </vt:vector>
  </TitlesOfParts>
  <Company>Atlantic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smoran01</dc:creator>
  <cp:lastModifiedBy>Kathryn Burggraf</cp:lastModifiedBy>
  <cp:lastPrinted>2014-03-26T20:25:34Z</cp:lastPrinted>
  <dcterms:created xsi:type="dcterms:W3CDTF">2012-10-16T18:35:37Z</dcterms:created>
  <dcterms:modified xsi:type="dcterms:W3CDTF">2016-10-05T15:58:54Z</dcterms:modified>
</cp:coreProperties>
</file>